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s.moreno.sefin\Desktop\CUENTAS PUBLICAS\2025\ANUAL\TOMO 3\VI. Anexos y LDF\"/>
    </mc:Choice>
  </mc:AlternateContent>
  <xr:revisionPtr revIDLastSave="0" documentId="13_ncr:1_{35672212-903D-4E49-BC2B-98F77D0125C0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Reporte Servicios Personale (2" sheetId="9" state="hidden" r:id="rId1"/>
    <sheet name="Reporte Fuentes Federale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6" l="1"/>
  <c r="E38" i="6"/>
  <c r="E103" i="6" s="1"/>
  <c r="C38" i="6"/>
  <c r="D103" i="6"/>
  <c r="C103" i="6"/>
  <c r="D64" i="6"/>
  <c r="E64" i="6"/>
  <c r="C64" i="6"/>
  <c r="D28" i="6"/>
  <c r="E28" i="6"/>
  <c r="C28" i="6"/>
  <c r="C11" i="9"/>
  <c r="B25" i="9"/>
  <c r="G23" i="9"/>
  <c r="C23" i="9"/>
  <c r="G22" i="9"/>
  <c r="C22" i="9"/>
  <c r="G21" i="9"/>
  <c r="C21" i="9"/>
  <c r="G20" i="9"/>
  <c r="C20" i="9"/>
  <c r="G19" i="9"/>
  <c r="C19" i="9"/>
  <c r="G18" i="9"/>
  <c r="C18" i="9"/>
  <c r="F17" i="9"/>
  <c r="E17" i="9"/>
  <c r="D17" i="9"/>
  <c r="D25" i="9" s="1"/>
  <c r="B17" i="9"/>
  <c r="G15" i="9"/>
  <c r="C15" i="9"/>
  <c r="G14" i="9"/>
  <c r="C14" i="9"/>
  <c r="G13" i="9"/>
  <c r="C13" i="9"/>
  <c r="G12" i="9"/>
  <c r="C12" i="9"/>
  <c r="G11" i="9"/>
  <c r="G10" i="9"/>
  <c r="C10" i="9"/>
  <c r="F9" i="9"/>
  <c r="E9" i="9"/>
  <c r="D9" i="9"/>
  <c r="B9" i="9"/>
  <c r="E25" i="9" l="1"/>
  <c r="C17" i="9"/>
  <c r="G9" i="9"/>
  <c r="G17" i="9"/>
  <c r="F25" i="9"/>
  <c r="C9" i="9"/>
  <c r="C25" i="9" l="1"/>
  <c r="G25" i="9"/>
</calcChain>
</file>

<file path=xl/sharedStrings.xml><?xml version="1.0" encoding="utf-8"?>
<sst xmlns="http://schemas.openxmlformats.org/spreadsheetml/2006/main" count="135" uniqueCount="122">
  <si>
    <t>GOBIERNO DEL ESTADO DE SAN LUIS POTOSÍ</t>
  </si>
  <si>
    <t>FORMATO DEL EJERCICIO Y DESTINO DE GASTO FEDERALIZADO Y REINTEGROS</t>
  </si>
  <si>
    <t>Del 1 de enero al 31 de diciembre del 2025</t>
  </si>
  <si>
    <t>PROGRAMA O FONDO</t>
  </si>
  <si>
    <t>DESTINO DE LOS RECURSOS</t>
  </si>
  <si>
    <t>Devengado</t>
  </si>
  <si>
    <t>Pagado</t>
  </si>
  <si>
    <t>Reintegro</t>
  </si>
  <si>
    <t>EDUCACIÓN</t>
  </si>
  <si>
    <t>PROGRAMA FORTALECIMIENTO AL SERVICIO DE EDUCACIÓN ESPECIAL</t>
  </si>
  <si>
    <t>FORTALECIMIENTO EXCELENCIA EDUCATIVA</t>
  </si>
  <si>
    <t>TELEBACHILLERATO COMUNITARIO APORTACIÓN FEDERAL</t>
  </si>
  <si>
    <t>PROGRAMA NACIONAL DE INGLÉS</t>
  </si>
  <si>
    <t>PROGRAMA EXPANSIÓN DE LA EDUCACIÓN INICIAL</t>
  </si>
  <si>
    <t>PROGRAMA PARA EL DESARROLLO PROFESIONAL DOCENTE</t>
  </si>
  <si>
    <t>PROGRAMA EDUACIÓN PARA ADULTOS</t>
  </si>
  <si>
    <t>PROGRAMA U079 EXPANSIÓN DE LA EDUCACIÓN MEDIA SUPERIOR Y SUPERIOR PARA EL EJERCICIO FISCAL 2025 Y CELDAS</t>
  </si>
  <si>
    <t>APORTE FEDERAL A CONVENIOS CON ORGANISMOS DE EDUCACIÓN MEDIA Y SUPERIOR</t>
  </si>
  <si>
    <t>UNIVERSIDAD INTERCULTURAL - APORTACIÓN FEDERAL</t>
  </si>
  <si>
    <t>UNIVERSIDAD TECNOLÓGICA METROPOLITANA DE SAN LUIS POTOSÍ - APORTACIÓN FEDERAL</t>
  </si>
  <si>
    <t>COLEGIO DE BACHILLERES - APORTACIÓN FEDERAL</t>
  </si>
  <si>
    <t>INSTITUTO DE CAPACITACIÓN PARA EL TRABAJO DEL ESTADO DE SAN LUIS POTOSÍ - APORTACIÓN FEDERAL</t>
  </si>
  <si>
    <t>UNIVERSIDAD TECNOLÓGICA - APORTACIÓN FEDERAL</t>
  </si>
  <si>
    <t>COLEGIO DE ESTUDIOS CIENTÍFICOS Y TECNOLÓGICOS (CECYTE) - APORTACIÓN FEDERAL</t>
  </si>
  <si>
    <t>UNIVERSIDAD POLITÉCNICA DE SAN LUIS POTOSÍ - APORTACIÓN FEDERAL</t>
  </si>
  <si>
    <t>CONVENIO CON LA UASLP - APORTACIÓN FEDERAL</t>
  </si>
  <si>
    <t>FONDO PARA LA NOMINA EDUCATIVA Y GASTO OPERATIVO</t>
  </si>
  <si>
    <t>FONE</t>
  </si>
  <si>
    <t>OTROS DE GASTO CORRIENTE FONE</t>
  </si>
  <si>
    <t>GASTO DE OPERACIÓN FONE</t>
  </si>
  <si>
    <t>OTROS PROGRAMAS DE SALUD</t>
  </si>
  <si>
    <t>RECTORIA DEL SISTEMA DE SALUD</t>
  </si>
  <si>
    <t>GENERACION DE RECURSOS PARA LA SALUD</t>
  </si>
  <si>
    <t>PRESTACION DE SERVICIOS DE SALUD A LA PERSONA</t>
  </si>
  <si>
    <t>PRESTACION DE SERVICIOS DE SALUD A LA COMUNIDAD</t>
  </si>
  <si>
    <t>RENDIMIENTOS FINANCIEROS FASSA 2024</t>
  </si>
  <si>
    <t>RENDIMIENTOS FINANCIEROS PROGRAMA U013 ATENCIÓN A LA SALUD EJERCICIO 2024</t>
  </si>
  <si>
    <t>PROGRAMA E025 PREVENCIÓN Y ATENCIÓN CONTRA LAS ADICCIONES 2025</t>
  </si>
  <si>
    <t>CONVENIO SANAS SLP 2025</t>
  </si>
  <si>
    <t>RENDIMIENTOS FINANCIEROS PROGRAMA SANAS EJERCICIO 2024</t>
  </si>
  <si>
    <t>PROGRAMA S200 FORTALECIMIENTO A LA ATENCIÓN MÉDICA 2025</t>
  </si>
  <si>
    <t>FONDO DE APORTACIONES PARA LOS SERVICIOS DE SALUD (FASSA)</t>
  </si>
  <si>
    <t>CONVENIO IMSS BIENESTAR 2025</t>
  </si>
  <si>
    <t>FONDO DE INFRAESTRUCTURA SOCIAL PARA LAS ENTIDADES (FISE)</t>
  </si>
  <si>
    <t>FONDO PARA LA INFRAESTRUCTURA SOCIAL MUNICIPAL (FISMUN)</t>
  </si>
  <si>
    <t>FONDO DE APORTACIONES PARA EL FORTALECIMIENTO DE LOS MUNICIPIOS Y DEMARCACIONES TERRITORIALES DEL DISTRITO FEDERAL (FORTAMUN)</t>
  </si>
  <si>
    <t>FONDO DE APORTACIONES PARA EL FORTALECIMIENTO DE LAS ENTIDADES FEDERATIVAS (FAFEF)</t>
  </si>
  <si>
    <t>FAM (INFRAESTRUCTURA PARA ASISTENCIA SOCIAL)</t>
  </si>
  <si>
    <t>FAM ASISTENCIA SOCIAL</t>
  </si>
  <si>
    <t>FAM (INFRAESTRUCTURA PARA LA EDUCACIÓN BÁSICA)</t>
  </si>
  <si>
    <t>FAM BÁSICO</t>
  </si>
  <si>
    <t>FAM 25 PORCIENTO IEIFE</t>
  </si>
  <si>
    <t>FAM (INFRAESTRUCTURA PARA LA EDUCACIÓN SUPERIOR)</t>
  </si>
  <si>
    <t>FAM SUPERIOR</t>
  </si>
  <si>
    <t>FONDO DE APORTACIÓN DE SEGURIDAD PUBLICA (FASP)</t>
  </si>
  <si>
    <t>FAM (INFRAESTRUCTURA PARA LA EDUCACIÓN MEDIA SUPERIOR)</t>
  </si>
  <si>
    <t>FAM MEDIA SUPERIOR</t>
  </si>
  <si>
    <t>FAETA (COLEGIO DE EDUCACIÓN PROFESIONAL TÉCNICA)</t>
  </si>
  <si>
    <t>FAETA (EDUCACIÓN PARA ADULTOS)</t>
  </si>
  <si>
    <t>APORTE FEDERAL A CONVENIOS</t>
  </si>
  <si>
    <t>FORTALECIMIENTO DE LOS TRIBUNALES LABORALES DEL ESTADO DE SAN LUIS POTOSÍ</t>
  </si>
  <si>
    <t>PROGRAMA DE IMPLEMENTACIÓN DE ACCIONES DE BÚSQUEDA DE PERSONAS DESAPARECIDAS O NO LOCALIZADAS</t>
  </si>
  <si>
    <t>RENDIMIENTOS FINANCIEROS FEDERALES PROG IMPLEMENTACIÓN ACCIONES DE BÚSQUEDA DE PERSONAS DESAPARECIDAS 2025</t>
  </si>
  <si>
    <t>REGISTRO E IDENTIFICACIÓN DE POBLACIÓN: FORTALECIMIENTO INTEGRAL DEL REGISTRO CIVIL 2025</t>
  </si>
  <si>
    <t>RENDIMIENTOS FINANCIEROS FEDERALES PROGRAMA REGISTRO E IDENTIFICACIÓN DE LA POBLACIÓN 2025</t>
  </si>
  <si>
    <t>REINTEGRO A TESOFE RECURSOS CONAGUA 2023</t>
  </si>
  <si>
    <t>REINTEGRO TESOFE RECURSOS TEMPLO DEL CARMEN</t>
  </si>
  <si>
    <t>ARMONIZACIÓN CONTABLE 2025</t>
  </si>
  <si>
    <t>RENDIMIENTOS PROGRAMA DE ARMONIZACIÓN CONTABLE 2025</t>
  </si>
  <si>
    <t>PROYECTO DE RESTAURACIÓN DEL BOSQUE URBANO CECURT TANGAMANGA I 2025</t>
  </si>
  <si>
    <t>FORTALECIMIENTO A MUNICIPIOS CONTRA SINIESTROS AMBIENTALES 2025</t>
  </si>
  <si>
    <t>FAM REMANENTE 2025</t>
  </si>
  <si>
    <t>FOFISP CONVENIO 50% FEDERAL</t>
  </si>
  <si>
    <t>ESTRATEGÍA DE ATENCIÓN INTEGRAL PARA EL BIENESTAR DE LAS NIÑAS ADOLESCENTES Y MUJERES DEL ESTADO DE SLP 2025</t>
  </si>
  <si>
    <t>PROYECTO: MUJERES AVGM SLP 008 2025 ACCIONES DE COADYUVANCIA PARA LAS DECLARATORIAS DE ALERTA DE VIOLENCIA DE GÉNERO</t>
  </si>
  <si>
    <t>OPERACIÓN DEL CENTRO DE JUSTICIA PARA LAS MUJERES EN MATLAPA</t>
  </si>
  <si>
    <t>EQUIPAMIENTO DE CUATRO UNIDADES BÁSICAS DE REHABILITACIÓN DEL ESTADO DE SAN LUIS POTOSÍ</t>
  </si>
  <si>
    <t>APOYO A LA NIÑEZ Y ADOLESCENCIA MIGRACIÓN ESTABLECIMIENTO UN REFUGIO EL EL CAMINO 2025</t>
  </si>
  <si>
    <t>PROGRAMA E005 CAPACITACIÓN AMBIENTAL Y DESARROLLO SUSTENTABLE EN ACCIONES DE CULTURA DEL AGUA 2025</t>
  </si>
  <si>
    <t>SUBSIDIO PARA EL FORTALECIMIENTO DEL CENTRO DE CONCILIACIÓN LABORAL DE SLP</t>
  </si>
  <si>
    <t>RENDIMIENTOS FINANCIEROS</t>
  </si>
  <si>
    <t>REGULARIZACIÓN DE VEHÍCULOS USADOS DE PROCEDENCIA EXTRANJERA 2024</t>
  </si>
  <si>
    <t>REGULARIZACIÓN DE VEHÍCULOS USADOS DE PROCEDENCIA EXTRANJERA 2025</t>
  </si>
  <si>
    <t>REGULARIZACIÓN DE VEHÍULOS USADOS DE PROCEDENCIA EXTRANJERA 2025</t>
  </si>
  <si>
    <t>CONVENIOS PROAGUA</t>
  </si>
  <si>
    <t>REINTEGRO TESOFE PROAGUA 2024</t>
  </si>
  <si>
    <t>REINTEGRO TESOFE PROAGUA 2025</t>
  </si>
  <si>
    <t>PROGRAMA DE AGUA POTABLE DRENAJE Y TRATAMIENTO PROAGUA 2025 ACCIONES URBANAS</t>
  </si>
  <si>
    <t>PROGRAMA DE AGUA POTABLE DRENAJE Y TRATAMIENTO PROAGUA 2025 ACCIONES RURALES</t>
  </si>
  <si>
    <t>PROGRAMAS INVERSIÓN CULTURAL</t>
  </si>
  <si>
    <t>PROGRAMA DE APOYO A INSTITUCIONES ESTATALES DE CULTURA 2025 AIEC</t>
  </si>
  <si>
    <t>PROGRAMA DE APOYO A LAS CULTURAS MUNICIPALES Y COMUNITARIAS PACMYC 2025</t>
  </si>
  <si>
    <t>PROYECTO DE CONSERVACIÓN DE LA PORTADA PRINCIPAL DEL TEMPLO DE NUESTRA SEÑORA DEL CARMEN 1ERA ETAPA</t>
  </si>
  <si>
    <t>INTERESES POR REGULARIZACIÓN DE VEHÍCULOS USADOS DE PROCEDENCIA EXTRANJERA</t>
  </si>
  <si>
    <t>TOTAL GENERAL</t>
  </si>
  <si>
    <t>Estado Analítico del Ejercicio del Presupuesto de Egresos Detallado-LDF</t>
  </si>
  <si>
    <t>Clasificación de Servicios Personales por Categoría</t>
  </si>
  <si>
    <t>Del 1 de enero al 31 de diciembre de 2025</t>
  </si>
  <si>
    <t>(PESOS)</t>
  </si>
  <si>
    <t>Concepto</t>
  </si>
  <si>
    <t>Aprobado</t>
  </si>
  <si>
    <t>Ampliaciones / Reducciones</t>
  </si>
  <si>
    <t>Modificado</t>
  </si>
  <si>
    <t>Subejercicio</t>
  </si>
  <si>
    <t>I. Gasto No Etiquetado</t>
  </si>
  <si>
    <t>A. Personal Administrativo y de Servicio Público</t>
  </si>
  <si>
    <t>B. Magisterio</t>
  </si>
  <si>
    <t>C. Servicios de Salud</t>
  </si>
  <si>
    <t>D. Seguridad Pública</t>
  </si>
  <si>
    <t>E. Gastos asociados a la implementación de nuevas leyes federales o reformas a las mismas</t>
  </si>
  <si>
    <t>F. Sentencias laborales definitivas</t>
  </si>
  <si>
    <t>II. Gasto Etiquetado</t>
  </si>
  <si>
    <t>III. Total del Gasto en Servicios Personales</t>
  </si>
  <si>
    <t>FONDO DE APORTACIÓN A LA SEGURIDAD PÚBLICA</t>
  </si>
  <si>
    <t>SOCORRO DE LEY</t>
  </si>
  <si>
    <t>PROGRAMA DE MANTENIMIENTO Y CONSERVACION AL SANTUARIO DE GUADALUPE EN EL MUNICIPIO DE REAL DE CATORCE, SLP.</t>
  </si>
  <si>
    <t xml:space="preserve"> </t>
  </si>
  <si>
    <t>CONVENIO U080 2025</t>
  </si>
  <si>
    <t>FONDO DE APORTACIÓN A LA EDUCACION TECNOLOGICA Y ADULTA (IEEA)</t>
  </si>
  <si>
    <t>EDUCACIÓN PROFESIONAL TÉCNICA</t>
  </si>
  <si>
    <t xml:space="preserve">RENDIMIENTOS PROGRAMA DE REGULARIZACIÓN DE VEHÍCULOS USADOS DE PROCEDENCIA EXTRANJERA 2025 </t>
  </si>
  <si>
    <t>INTERESES REGULARIZACIÓN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</si>
</sst>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MS Sans Serif"/>
    </font>
    <font>
      <b/>
      <sz val="12"/>
      <color indexed="8"/>
      <name val="Literata"/>
    </font>
    <font>
      <sz val="12"/>
      <color indexed="8"/>
      <name val="Literata"/>
    </font>
    <font>
      <b/>
      <sz val="12"/>
      <color rgb="FFFFFFFF"/>
      <name val="Literata"/>
    </font>
    <font>
      <sz val="10"/>
      <color rgb="FFFFFFFF"/>
      <name val="Bahnschrift Light"/>
      <family val="2"/>
    </font>
    <font>
      <sz val="10"/>
      <color indexed="8"/>
      <name val="Bahnschrift Light"/>
      <family val="2"/>
    </font>
    <font>
      <b/>
      <sz val="10"/>
      <color indexed="8"/>
      <name val="Bahnschrift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41634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DCE6C8"/>
        <bgColor indexed="64"/>
      </patternFill>
    </fill>
    <fill>
      <patternFill patternType="solid">
        <fgColor rgb="FFFFDFB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5" borderId="0" xfId="0" applyFont="1" applyFill="1"/>
    <xf numFmtId="4" fontId="1" fillId="5" borderId="0" xfId="0" applyNumberFormat="1" applyFont="1" applyFill="1"/>
    <xf numFmtId="0" fontId="1" fillId="6" borderId="0" xfId="0" applyFont="1" applyFill="1"/>
    <xf numFmtId="4" fontId="1" fillId="6" borderId="0" xfId="0" applyNumberFormat="1" applyFont="1" applyFill="1"/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/>
    <xf numFmtId="4" fontId="6" fillId="4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25"/>
  <sheetViews>
    <sheetView topLeftCell="A4" zoomScale="140" zoomScaleNormal="140" workbookViewId="0">
      <selection activeCell="D15" sqref="D15"/>
    </sheetView>
  </sheetViews>
  <sheetFormatPr baseColWidth="10" defaultColWidth="10.7109375" defaultRowHeight="12.75" x14ac:dyDescent="0.2"/>
  <cols>
    <col min="1" max="1" width="51.140625" style="7" customWidth="1"/>
    <col min="2" max="7" width="20.7109375" style="7" customWidth="1"/>
    <col min="8" max="16384" width="10.7109375" style="7"/>
  </cols>
  <sheetData>
    <row r="1" spans="1:7" x14ac:dyDescent="0.2">
      <c r="A1" s="20" t="s">
        <v>0</v>
      </c>
      <c r="B1" s="20"/>
      <c r="C1" s="20"/>
      <c r="D1" s="20"/>
      <c r="E1" s="20"/>
      <c r="F1" s="20"/>
      <c r="G1" s="20"/>
    </row>
    <row r="2" spans="1:7" x14ac:dyDescent="0.2">
      <c r="A2" s="20" t="s">
        <v>95</v>
      </c>
      <c r="B2" s="20"/>
      <c r="C2" s="20"/>
      <c r="D2" s="20"/>
      <c r="E2" s="20"/>
      <c r="F2" s="20"/>
      <c r="G2" s="20"/>
    </row>
    <row r="3" spans="1:7" x14ac:dyDescent="0.2">
      <c r="A3" s="20" t="s">
        <v>96</v>
      </c>
      <c r="B3" s="20"/>
      <c r="C3" s="20"/>
      <c r="D3" s="20"/>
      <c r="E3" s="20"/>
      <c r="F3" s="20"/>
      <c r="G3" s="20"/>
    </row>
    <row r="4" spans="1:7" x14ac:dyDescent="0.2">
      <c r="A4" s="20" t="s">
        <v>97</v>
      </c>
      <c r="B4" s="20"/>
      <c r="C4" s="20"/>
      <c r="D4" s="20"/>
      <c r="E4" s="20"/>
      <c r="F4" s="20"/>
      <c r="G4" s="20"/>
    </row>
    <row r="5" spans="1:7" x14ac:dyDescent="0.2">
      <c r="A5" s="20" t="s">
        <v>98</v>
      </c>
      <c r="B5" s="20"/>
      <c r="C5" s="20"/>
      <c r="D5" s="20"/>
      <c r="E5" s="20"/>
      <c r="F5" s="20"/>
      <c r="G5" s="20"/>
    </row>
    <row r="7" spans="1:7" x14ac:dyDescent="0.2">
      <c r="A7" s="8"/>
      <c r="B7" s="8"/>
      <c r="C7" s="8"/>
      <c r="D7" s="8"/>
      <c r="E7" s="8"/>
      <c r="F7" s="8"/>
      <c r="G7" s="8"/>
    </row>
    <row r="8" spans="1:7" ht="25.5" x14ac:dyDescent="0.2">
      <c r="A8" s="15" t="s">
        <v>99</v>
      </c>
      <c r="B8" s="16" t="s">
        <v>100</v>
      </c>
      <c r="C8" s="17" t="s">
        <v>101</v>
      </c>
      <c r="D8" s="16" t="s">
        <v>102</v>
      </c>
      <c r="E8" s="16" t="s">
        <v>5</v>
      </c>
      <c r="F8" s="16" t="s">
        <v>6</v>
      </c>
      <c r="G8" s="16" t="s">
        <v>103</v>
      </c>
    </row>
    <row r="9" spans="1:7" x14ac:dyDescent="0.2">
      <c r="A9" s="9" t="s">
        <v>104</v>
      </c>
      <c r="B9" s="10">
        <f t="shared" ref="B9:G9" si="0">B10+B11+B12+B13+B14+B15</f>
        <v>8256519675.2899923</v>
      </c>
      <c r="C9" s="10">
        <f t="shared" si="0"/>
        <v>-1482624014.9299777</v>
      </c>
      <c r="D9" s="10">
        <f t="shared" si="0"/>
        <v>6773895660.3600149</v>
      </c>
      <c r="E9" s="10">
        <f t="shared" si="0"/>
        <v>6773895660.3600149</v>
      </c>
      <c r="F9" s="10">
        <f t="shared" si="0"/>
        <v>6773895660.3600149</v>
      </c>
      <c r="G9" s="10">
        <f t="shared" si="0"/>
        <v>0</v>
      </c>
    </row>
    <row r="10" spans="1:7" x14ac:dyDescent="0.2">
      <c r="A10" s="11" t="s">
        <v>105</v>
      </c>
      <c r="B10" s="12">
        <v>4101695345.7599788</v>
      </c>
      <c r="C10" s="12">
        <f t="shared" ref="C10:C15" si="1">D10-B10</f>
        <v>-482880374.3399663</v>
      </c>
      <c r="D10" s="12">
        <v>3618814971.4200125</v>
      </c>
      <c r="E10" s="12">
        <v>3618814971.4200125</v>
      </c>
      <c r="F10" s="12">
        <v>3618814971.4200125</v>
      </c>
      <c r="G10" s="12">
        <f t="shared" ref="G10:G15" si="2">D10-E10</f>
        <v>0</v>
      </c>
    </row>
    <row r="11" spans="1:7" x14ac:dyDescent="0.2">
      <c r="A11" s="11" t="s">
        <v>106</v>
      </c>
      <c r="B11" s="12">
        <v>2448225572.0000134</v>
      </c>
      <c r="C11" s="12">
        <f>D11-B11</f>
        <v>-975004576.64001107</v>
      </c>
      <c r="D11" s="12">
        <v>1473220995.3600023</v>
      </c>
      <c r="E11" s="12">
        <v>1473220995.3600023</v>
      </c>
      <c r="F11" s="12">
        <v>1473220995.3600023</v>
      </c>
      <c r="G11" s="12">
        <f t="shared" si="2"/>
        <v>0</v>
      </c>
    </row>
    <row r="12" spans="1:7" x14ac:dyDescent="0.2">
      <c r="A12" s="11" t="s">
        <v>107</v>
      </c>
      <c r="B12" s="12">
        <v>0</v>
      </c>
      <c r="C12" s="12">
        <f t="shared" si="1"/>
        <v>0</v>
      </c>
      <c r="D12" s="12">
        <v>0</v>
      </c>
      <c r="E12" s="12">
        <v>0</v>
      </c>
      <c r="F12" s="12">
        <v>0</v>
      </c>
      <c r="G12" s="12">
        <f t="shared" si="2"/>
        <v>0</v>
      </c>
    </row>
    <row r="13" spans="1:7" x14ac:dyDescent="0.2">
      <c r="A13" s="11" t="s">
        <v>108</v>
      </c>
      <c r="B13" s="12">
        <v>1706598757.53</v>
      </c>
      <c r="C13" s="12">
        <f t="shared" si="1"/>
        <v>-24739063.950000286</v>
      </c>
      <c r="D13" s="12">
        <v>1681859693.5799997</v>
      </c>
      <c r="E13" s="12">
        <v>1681859693.5799997</v>
      </c>
      <c r="F13" s="12">
        <v>1681859693.5799997</v>
      </c>
      <c r="G13" s="12">
        <f t="shared" si="2"/>
        <v>0</v>
      </c>
    </row>
    <row r="14" spans="1:7" x14ac:dyDescent="0.2">
      <c r="A14" s="11" t="s">
        <v>109</v>
      </c>
      <c r="B14" s="12">
        <v>0</v>
      </c>
      <c r="C14" s="12">
        <f t="shared" si="1"/>
        <v>0</v>
      </c>
      <c r="D14" s="12">
        <v>0</v>
      </c>
      <c r="E14" s="12">
        <v>0</v>
      </c>
      <c r="F14" s="12">
        <v>0</v>
      </c>
      <c r="G14" s="12">
        <f t="shared" si="2"/>
        <v>0</v>
      </c>
    </row>
    <row r="15" spans="1:7" x14ac:dyDescent="0.2">
      <c r="A15" s="11" t="s">
        <v>110</v>
      </c>
      <c r="B15" s="12">
        <v>0</v>
      </c>
      <c r="C15" s="12">
        <f t="shared" si="1"/>
        <v>0</v>
      </c>
      <c r="D15" s="12">
        <v>0</v>
      </c>
      <c r="E15" s="12">
        <v>0</v>
      </c>
      <c r="F15" s="12">
        <v>0</v>
      </c>
      <c r="G15" s="12">
        <f t="shared" si="2"/>
        <v>0</v>
      </c>
    </row>
    <row r="16" spans="1:7" x14ac:dyDescent="0.2">
      <c r="A16" s="11"/>
      <c r="B16" s="12"/>
      <c r="C16" s="12"/>
      <c r="D16" s="12"/>
      <c r="E16" s="12"/>
      <c r="F16" s="12"/>
      <c r="G16" s="12"/>
    </row>
    <row r="17" spans="1:7" x14ac:dyDescent="0.2">
      <c r="A17" s="9" t="s">
        <v>111</v>
      </c>
      <c r="B17" s="10">
        <f>B18+B19+B20+B21+B22+B23</f>
        <v>0</v>
      </c>
      <c r="C17" s="10">
        <f t="shared" ref="C17:G17" si="3">C18+C19+C20+C21+C22+C23</f>
        <v>1299999999.9999981</v>
      </c>
      <c r="D17" s="10">
        <f t="shared" si="3"/>
        <v>1299999999.9999981</v>
      </c>
      <c r="E17" s="10">
        <f t="shared" si="3"/>
        <v>1299999999.9999981</v>
      </c>
      <c r="F17" s="10">
        <f t="shared" si="3"/>
        <v>1299999999.9999981</v>
      </c>
      <c r="G17" s="10">
        <f t="shared" si="3"/>
        <v>0</v>
      </c>
    </row>
    <row r="18" spans="1:7" x14ac:dyDescent="0.2">
      <c r="A18" s="11" t="s">
        <v>105</v>
      </c>
      <c r="B18" s="12">
        <v>0</v>
      </c>
      <c r="C18" s="12">
        <f t="shared" ref="C18:C23" si="4">D18-B18</f>
        <v>0</v>
      </c>
      <c r="D18" s="12">
        <v>0</v>
      </c>
      <c r="E18" s="12">
        <v>0</v>
      </c>
      <c r="F18" s="12">
        <v>0</v>
      </c>
      <c r="G18" s="12">
        <f t="shared" ref="G18:G23" si="5">D18-E18</f>
        <v>0</v>
      </c>
    </row>
    <row r="19" spans="1:7" x14ac:dyDescent="0.2">
      <c r="A19" s="11" t="s">
        <v>106</v>
      </c>
      <c r="B19" s="12">
        <v>0</v>
      </c>
      <c r="C19" s="12">
        <f t="shared" si="4"/>
        <v>1299999999.9999981</v>
      </c>
      <c r="D19" s="12">
        <v>1299999999.9999981</v>
      </c>
      <c r="E19" s="12">
        <v>1299999999.9999981</v>
      </c>
      <c r="F19" s="12">
        <v>1299999999.9999981</v>
      </c>
      <c r="G19" s="12">
        <f t="shared" si="5"/>
        <v>0</v>
      </c>
    </row>
    <row r="20" spans="1:7" x14ac:dyDescent="0.2">
      <c r="A20" s="11" t="s">
        <v>107</v>
      </c>
      <c r="B20" s="12">
        <v>0</v>
      </c>
      <c r="C20" s="12">
        <f t="shared" si="4"/>
        <v>0</v>
      </c>
      <c r="D20" s="12">
        <v>0</v>
      </c>
      <c r="E20" s="12">
        <v>0</v>
      </c>
      <c r="F20" s="12">
        <v>0</v>
      </c>
      <c r="G20" s="12">
        <f t="shared" si="5"/>
        <v>0</v>
      </c>
    </row>
    <row r="21" spans="1:7" x14ac:dyDescent="0.2">
      <c r="A21" s="11" t="s">
        <v>108</v>
      </c>
      <c r="B21" s="12">
        <v>0</v>
      </c>
      <c r="C21" s="12">
        <f t="shared" si="4"/>
        <v>0</v>
      </c>
      <c r="D21" s="12">
        <v>0</v>
      </c>
      <c r="E21" s="12">
        <v>0</v>
      </c>
      <c r="F21" s="12">
        <v>0</v>
      </c>
      <c r="G21" s="12">
        <f t="shared" si="5"/>
        <v>0</v>
      </c>
    </row>
    <row r="22" spans="1:7" x14ac:dyDescent="0.2">
      <c r="A22" s="11" t="s">
        <v>109</v>
      </c>
      <c r="B22" s="12">
        <v>0</v>
      </c>
      <c r="C22" s="12">
        <f t="shared" si="4"/>
        <v>0</v>
      </c>
      <c r="D22" s="12">
        <v>0</v>
      </c>
      <c r="E22" s="12">
        <v>0</v>
      </c>
      <c r="F22" s="12">
        <v>0</v>
      </c>
      <c r="G22" s="12">
        <f t="shared" si="5"/>
        <v>0</v>
      </c>
    </row>
    <row r="23" spans="1:7" x14ac:dyDescent="0.2">
      <c r="A23" s="11" t="s">
        <v>110</v>
      </c>
      <c r="B23" s="12">
        <v>0</v>
      </c>
      <c r="C23" s="12">
        <f t="shared" si="4"/>
        <v>0</v>
      </c>
      <c r="D23" s="12">
        <v>0</v>
      </c>
      <c r="E23" s="12">
        <v>0</v>
      </c>
      <c r="F23" s="12">
        <v>0</v>
      </c>
      <c r="G23" s="12">
        <f t="shared" si="5"/>
        <v>0</v>
      </c>
    </row>
    <row r="24" spans="1:7" x14ac:dyDescent="0.2">
      <c r="A24" s="11"/>
      <c r="B24" s="12"/>
      <c r="C24" s="12"/>
      <c r="D24" s="12"/>
      <c r="E24" s="12"/>
      <c r="F24" s="12" t="s">
        <v>116</v>
      </c>
      <c r="G24" s="12"/>
    </row>
    <row r="25" spans="1:7" x14ac:dyDescent="0.2">
      <c r="A25" s="13" t="s">
        <v>112</v>
      </c>
      <c r="B25" s="14">
        <f t="shared" ref="B25:G25" si="6">B9+B17</f>
        <v>8256519675.2899923</v>
      </c>
      <c r="C25" s="14">
        <f t="shared" si="6"/>
        <v>-182624014.92997956</v>
      </c>
      <c r="D25" s="14">
        <f t="shared" si="6"/>
        <v>8073895660.360013</v>
      </c>
      <c r="E25" s="14">
        <f t="shared" si="6"/>
        <v>8073895660.360013</v>
      </c>
      <c r="F25" s="14">
        <f t="shared" si="6"/>
        <v>8073895660.360013</v>
      </c>
      <c r="G25" s="14">
        <f t="shared" si="6"/>
        <v>0</v>
      </c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>
    <tabColor theme="8" tint="0.39997558519241921"/>
  </sheetPr>
  <dimension ref="A1:E103"/>
  <sheetViews>
    <sheetView tabSelected="1" zoomScale="85" zoomScaleNormal="85" workbookViewId="0">
      <selection activeCell="F8" sqref="F8:G8"/>
    </sheetView>
  </sheetViews>
  <sheetFormatPr baseColWidth="10" defaultColWidth="11.42578125" defaultRowHeight="21" x14ac:dyDescent="0.45"/>
  <cols>
    <col min="1" max="1" width="40" style="1" customWidth="1"/>
    <col min="2" max="2" width="129.85546875" style="1" customWidth="1"/>
    <col min="3" max="4" width="21.7109375" style="1" bestFit="1" customWidth="1"/>
    <col min="5" max="5" width="15.28515625" style="1" bestFit="1" customWidth="1"/>
    <col min="6" max="6" width="16.42578125" style="1" bestFit="1" customWidth="1"/>
    <col min="7" max="7" width="16.5703125" style="1" bestFit="1" customWidth="1"/>
    <col min="8" max="8" width="11.42578125" style="1"/>
    <col min="9" max="9" width="16.5703125" style="1" bestFit="1" customWidth="1"/>
    <col min="10" max="16384" width="11.42578125" style="1"/>
  </cols>
  <sheetData>
    <row r="1" spans="1:5" x14ac:dyDescent="0.45">
      <c r="A1" s="21" t="s">
        <v>0</v>
      </c>
      <c r="B1" s="21"/>
      <c r="C1" s="21"/>
      <c r="D1" s="21"/>
      <c r="E1" s="21"/>
    </row>
    <row r="2" spans="1:5" x14ac:dyDescent="0.45">
      <c r="A2" s="21" t="s">
        <v>1</v>
      </c>
      <c r="B2" s="21"/>
      <c r="C2" s="21"/>
      <c r="D2" s="21"/>
      <c r="E2" s="21"/>
    </row>
    <row r="3" spans="1:5" x14ac:dyDescent="0.45">
      <c r="A3" s="21" t="s">
        <v>2</v>
      </c>
      <c r="B3" s="21"/>
      <c r="C3" s="21"/>
      <c r="D3" s="21"/>
      <c r="E3" s="21"/>
    </row>
    <row r="4" spans="1:5" x14ac:dyDescent="0.45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</row>
    <row r="5" spans="1:5" x14ac:dyDescent="0.45">
      <c r="A5" s="3" t="s">
        <v>8</v>
      </c>
      <c r="B5" s="3"/>
      <c r="C5" s="4">
        <v>2546771496.6699982</v>
      </c>
      <c r="D5" s="4">
        <v>2546771496.6699982</v>
      </c>
      <c r="E5" s="4">
        <v>0</v>
      </c>
    </row>
    <row r="6" spans="1:5" x14ac:dyDescent="0.45">
      <c r="B6" s="1" t="s">
        <v>9</v>
      </c>
      <c r="C6" s="2">
        <v>8539077</v>
      </c>
      <c r="D6" s="2">
        <v>8539077</v>
      </c>
      <c r="E6" s="2">
        <v>0</v>
      </c>
    </row>
    <row r="7" spans="1:5" x14ac:dyDescent="0.45">
      <c r="B7" s="1" t="s">
        <v>10</v>
      </c>
      <c r="C7" s="2">
        <v>19447266</v>
      </c>
      <c r="D7" s="2">
        <v>19447266</v>
      </c>
      <c r="E7" s="2">
        <v>0</v>
      </c>
    </row>
    <row r="8" spans="1:5" x14ac:dyDescent="0.45">
      <c r="B8" s="1" t="s">
        <v>11</v>
      </c>
      <c r="C8" s="2">
        <v>16533971</v>
      </c>
      <c r="D8" s="2">
        <v>16533971</v>
      </c>
      <c r="E8" s="2">
        <v>0</v>
      </c>
    </row>
    <row r="9" spans="1:5" x14ac:dyDescent="0.45">
      <c r="B9" s="1" t="s">
        <v>12</v>
      </c>
      <c r="C9" s="2">
        <v>15839381.25</v>
      </c>
      <c r="D9" s="2">
        <v>15839381.25</v>
      </c>
      <c r="E9" s="2">
        <v>0</v>
      </c>
    </row>
    <row r="10" spans="1:5" x14ac:dyDescent="0.45">
      <c r="B10" s="1" t="s">
        <v>13</v>
      </c>
      <c r="C10" s="2">
        <v>4794889.42</v>
      </c>
      <c r="D10" s="2">
        <v>4794889.42</v>
      </c>
      <c r="E10" s="2">
        <v>0</v>
      </c>
    </row>
    <row r="11" spans="1:5" x14ac:dyDescent="0.45">
      <c r="B11" s="1" t="s">
        <v>14</v>
      </c>
      <c r="C11" s="2">
        <v>12803104</v>
      </c>
      <c r="D11" s="2">
        <v>12803104</v>
      </c>
      <c r="E11" s="2">
        <v>0</v>
      </c>
    </row>
    <row r="12" spans="1:5" x14ac:dyDescent="0.45">
      <c r="B12" s="1" t="s">
        <v>117</v>
      </c>
      <c r="C12" s="2">
        <v>2399999999.9999981</v>
      </c>
      <c r="D12" s="2">
        <v>2399999999.9999981</v>
      </c>
      <c r="E12" s="2"/>
    </row>
    <row r="13" spans="1:5" x14ac:dyDescent="0.45">
      <c r="B13" s="1" t="s">
        <v>15</v>
      </c>
      <c r="C13" s="2">
        <v>61805808</v>
      </c>
      <c r="D13" s="2">
        <v>61805808</v>
      </c>
      <c r="E13" s="2">
        <v>0</v>
      </c>
    </row>
    <row r="14" spans="1:5" x14ac:dyDescent="0.45">
      <c r="B14" s="1" t="s">
        <v>16</v>
      </c>
      <c r="C14" s="2">
        <v>7008000</v>
      </c>
      <c r="D14" s="2">
        <v>7008000</v>
      </c>
      <c r="E14" s="2">
        <v>0</v>
      </c>
    </row>
    <row r="15" spans="1:5" x14ac:dyDescent="0.45">
      <c r="A15" s="3" t="s">
        <v>17</v>
      </c>
      <c r="B15" s="3"/>
      <c r="C15" s="4">
        <v>3554450183.6900001</v>
      </c>
      <c r="D15" s="4">
        <v>3554450183.6900001</v>
      </c>
      <c r="E15" s="4">
        <v>0</v>
      </c>
    </row>
    <row r="16" spans="1:5" x14ac:dyDescent="0.45">
      <c r="B16" s="1" t="s">
        <v>18</v>
      </c>
      <c r="C16" s="2">
        <v>26774772</v>
      </c>
      <c r="D16" s="2">
        <v>26774772</v>
      </c>
      <c r="E16" s="2">
        <v>0</v>
      </c>
    </row>
    <row r="17" spans="1:5" x14ac:dyDescent="0.45">
      <c r="B17" s="1" t="s">
        <v>19</v>
      </c>
      <c r="C17" s="2">
        <v>8053830</v>
      </c>
      <c r="D17" s="2">
        <v>8053830</v>
      </c>
      <c r="E17" s="2">
        <v>0</v>
      </c>
    </row>
    <row r="18" spans="1:5" x14ac:dyDescent="0.45">
      <c r="B18" s="1" t="s">
        <v>20</v>
      </c>
      <c r="C18" s="2">
        <v>551106523</v>
      </c>
      <c r="D18" s="2">
        <v>551106523</v>
      </c>
      <c r="E18" s="2">
        <v>0</v>
      </c>
    </row>
    <row r="19" spans="1:5" x14ac:dyDescent="0.45">
      <c r="B19" s="1" t="s">
        <v>21</v>
      </c>
      <c r="C19" s="2">
        <v>69246788.400000006</v>
      </c>
      <c r="D19" s="2">
        <v>69246788.400000006</v>
      </c>
      <c r="E19" s="2">
        <v>0</v>
      </c>
    </row>
    <row r="20" spans="1:5" x14ac:dyDescent="0.45">
      <c r="B20" s="1" t="s">
        <v>22</v>
      </c>
      <c r="C20" s="2">
        <v>48827951</v>
      </c>
      <c r="D20" s="2">
        <v>48827951</v>
      </c>
      <c r="E20" s="2">
        <v>0</v>
      </c>
    </row>
    <row r="21" spans="1:5" x14ac:dyDescent="0.45">
      <c r="B21" s="1" t="s">
        <v>23</v>
      </c>
      <c r="C21" s="2">
        <v>182567715</v>
      </c>
      <c r="D21" s="2">
        <v>182567715</v>
      </c>
      <c r="E21" s="2">
        <v>0</v>
      </c>
    </row>
    <row r="22" spans="1:5" x14ac:dyDescent="0.45">
      <c r="B22" s="1" t="s">
        <v>24</v>
      </c>
      <c r="C22" s="2">
        <v>74814403.289999992</v>
      </c>
      <c r="D22" s="2">
        <v>74814403.289999992</v>
      </c>
      <c r="E22" s="2">
        <v>0</v>
      </c>
    </row>
    <row r="23" spans="1:5" x14ac:dyDescent="0.45">
      <c r="B23" s="1" t="s">
        <v>25</v>
      </c>
      <c r="C23" s="2">
        <v>2593058201</v>
      </c>
      <c r="D23" s="2">
        <v>2593058201</v>
      </c>
      <c r="E23" s="2">
        <v>0</v>
      </c>
    </row>
    <row r="24" spans="1:5" x14ac:dyDescent="0.45">
      <c r="A24" s="3" t="s">
        <v>26</v>
      </c>
      <c r="B24" s="3"/>
      <c r="C24" s="4">
        <v>16876426018.66</v>
      </c>
      <c r="D24" s="4">
        <v>16876426018.66</v>
      </c>
      <c r="E24" s="4">
        <v>0</v>
      </c>
    </row>
    <row r="25" spans="1:5" x14ac:dyDescent="0.45">
      <c r="B25" s="1" t="s">
        <v>27</v>
      </c>
      <c r="C25" s="2">
        <v>15665186153.66</v>
      </c>
      <c r="D25" s="2">
        <v>15665186153.66</v>
      </c>
      <c r="E25" s="2">
        <v>0</v>
      </c>
    </row>
    <row r="26" spans="1:5" x14ac:dyDescent="0.45">
      <c r="B26" s="1" t="s">
        <v>28</v>
      </c>
      <c r="C26" s="2">
        <v>871834031</v>
      </c>
      <c r="D26" s="2">
        <v>871834031</v>
      </c>
      <c r="E26" s="2">
        <v>0</v>
      </c>
    </row>
    <row r="27" spans="1:5" x14ac:dyDescent="0.45">
      <c r="B27" s="1" t="s">
        <v>29</v>
      </c>
      <c r="C27" s="2">
        <v>339405834</v>
      </c>
      <c r="D27" s="2">
        <v>339405834</v>
      </c>
      <c r="E27" s="2">
        <v>0</v>
      </c>
    </row>
    <row r="28" spans="1:5" x14ac:dyDescent="0.45">
      <c r="A28" s="3" t="s">
        <v>30</v>
      </c>
      <c r="B28" s="3"/>
      <c r="C28" s="4">
        <f>SUM(C29:C37)</f>
        <v>1410752322.5300002</v>
      </c>
      <c r="D28" s="4">
        <f t="shared" ref="D28:E28" si="0">SUM(D29:D37)</f>
        <v>1410752322.5300002</v>
      </c>
      <c r="E28" s="4">
        <f t="shared" si="0"/>
        <v>0</v>
      </c>
    </row>
    <row r="29" spans="1:5" x14ac:dyDescent="0.45">
      <c r="B29" s="1" t="s">
        <v>31</v>
      </c>
      <c r="C29" s="2">
        <v>82768049.849999994</v>
      </c>
      <c r="D29" s="2">
        <v>82768049.849999994</v>
      </c>
      <c r="E29" s="2">
        <v>0</v>
      </c>
    </row>
    <row r="30" spans="1:5" x14ac:dyDescent="0.45">
      <c r="B30" s="1" t="s">
        <v>32</v>
      </c>
      <c r="C30" s="2">
        <v>68831978</v>
      </c>
      <c r="D30" s="2">
        <v>68831978</v>
      </c>
      <c r="E30" s="2">
        <v>0</v>
      </c>
    </row>
    <row r="31" spans="1:5" x14ac:dyDescent="0.45">
      <c r="B31" s="1" t="s">
        <v>33</v>
      </c>
      <c r="C31" s="2">
        <v>876088576.65999997</v>
      </c>
      <c r="D31" s="2">
        <v>876088576.65999997</v>
      </c>
      <c r="E31" s="2">
        <v>0</v>
      </c>
    </row>
    <row r="32" spans="1:5" x14ac:dyDescent="0.45">
      <c r="B32" s="1" t="s">
        <v>34</v>
      </c>
      <c r="C32" s="2">
        <v>308559707.85000002</v>
      </c>
      <c r="D32" s="2">
        <v>308559707.85000002</v>
      </c>
      <c r="E32" s="2">
        <v>0</v>
      </c>
    </row>
    <row r="33" spans="1:5" x14ac:dyDescent="0.45">
      <c r="B33" s="1" t="s">
        <v>36</v>
      </c>
      <c r="C33" s="2">
        <v>547.66999999999996</v>
      </c>
      <c r="D33" s="2">
        <v>547.66999999999996</v>
      </c>
      <c r="E33" s="2">
        <v>0</v>
      </c>
    </row>
    <row r="34" spans="1:5" x14ac:dyDescent="0.45">
      <c r="B34" s="1" t="s">
        <v>37</v>
      </c>
      <c r="C34" s="2">
        <v>6104897.9199999999</v>
      </c>
      <c r="D34" s="2">
        <v>6104897.9199999999</v>
      </c>
      <c r="E34" s="2">
        <v>0</v>
      </c>
    </row>
    <row r="35" spans="1:5" x14ac:dyDescent="0.45">
      <c r="B35" s="1" t="s">
        <v>38</v>
      </c>
      <c r="C35" s="2">
        <v>61340155.740000002</v>
      </c>
      <c r="D35" s="2">
        <v>61340155.740000002</v>
      </c>
      <c r="E35" s="2">
        <v>0</v>
      </c>
    </row>
    <row r="36" spans="1:5" x14ac:dyDescent="0.45">
      <c r="B36" s="1" t="s">
        <v>39</v>
      </c>
      <c r="C36" s="2">
        <v>8.84</v>
      </c>
      <c r="D36" s="2">
        <v>8.84</v>
      </c>
      <c r="E36" s="2">
        <v>0</v>
      </c>
    </row>
    <row r="37" spans="1:5" x14ac:dyDescent="0.45">
      <c r="B37" s="1" t="s">
        <v>40</v>
      </c>
      <c r="C37" s="2">
        <v>7058400</v>
      </c>
      <c r="D37" s="2">
        <v>7058400</v>
      </c>
      <c r="E37" s="2">
        <v>0</v>
      </c>
    </row>
    <row r="38" spans="1:5" x14ac:dyDescent="0.45">
      <c r="A38" s="3" t="s">
        <v>41</v>
      </c>
      <c r="B38" s="3"/>
      <c r="C38" s="4">
        <f>SUM(C39:C40)</f>
        <v>1111287013.29</v>
      </c>
      <c r="D38" s="4">
        <f t="shared" ref="D38:E38" si="1">SUM(D39:D40)</f>
        <v>1111287013.29</v>
      </c>
      <c r="E38" s="4">
        <f t="shared" si="1"/>
        <v>0</v>
      </c>
    </row>
    <row r="39" spans="1:5" x14ac:dyDescent="0.45">
      <c r="B39" s="1" t="s">
        <v>42</v>
      </c>
      <c r="C39" s="2">
        <v>1111286981.5599999</v>
      </c>
      <c r="D39" s="2">
        <v>1111286981.5599999</v>
      </c>
      <c r="E39" s="2">
        <v>0</v>
      </c>
    </row>
    <row r="40" spans="1:5" x14ac:dyDescent="0.45">
      <c r="B40" s="1" t="s">
        <v>35</v>
      </c>
      <c r="C40" s="2">
        <v>31.73</v>
      </c>
      <c r="D40" s="2">
        <v>31.73</v>
      </c>
      <c r="E40" s="2">
        <v>0</v>
      </c>
    </row>
    <row r="41" spans="1:5" x14ac:dyDescent="0.45">
      <c r="A41" s="3" t="s">
        <v>43</v>
      </c>
      <c r="B41" s="3"/>
      <c r="C41" s="4">
        <v>380214220</v>
      </c>
      <c r="D41" s="4">
        <v>380214220</v>
      </c>
      <c r="E41" s="4">
        <v>0</v>
      </c>
    </row>
    <row r="42" spans="1:5" x14ac:dyDescent="0.45">
      <c r="B42" s="1" t="s">
        <v>43</v>
      </c>
      <c r="C42" s="2">
        <v>380214220</v>
      </c>
      <c r="D42" s="2">
        <v>380214220</v>
      </c>
      <c r="E42" s="2">
        <v>0</v>
      </c>
    </row>
    <row r="43" spans="1:5" x14ac:dyDescent="0.45">
      <c r="A43" s="3" t="s">
        <v>44</v>
      </c>
      <c r="B43" s="3"/>
      <c r="C43" s="4">
        <v>2697263292</v>
      </c>
      <c r="D43" s="4">
        <v>2697263292</v>
      </c>
      <c r="E43" s="4">
        <v>0</v>
      </c>
    </row>
    <row r="44" spans="1:5" x14ac:dyDescent="0.45">
      <c r="B44" s="1" t="s">
        <v>44</v>
      </c>
      <c r="C44" s="2">
        <v>2697263292</v>
      </c>
      <c r="D44" s="2">
        <v>2697263292</v>
      </c>
      <c r="E44" s="2">
        <v>0</v>
      </c>
    </row>
    <row r="45" spans="1:5" x14ac:dyDescent="0.45">
      <c r="A45" s="3" t="s">
        <v>45</v>
      </c>
      <c r="B45" s="3"/>
      <c r="C45" s="4">
        <v>2738294024</v>
      </c>
      <c r="D45" s="4">
        <v>2738294024</v>
      </c>
      <c r="E45" s="4">
        <v>0</v>
      </c>
    </row>
    <row r="46" spans="1:5" ht="42" x14ac:dyDescent="0.45">
      <c r="B46" s="18" t="s">
        <v>45</v>
      </c>
      <c r="C46" s="2">
        <v>2738294024</v>
      </c>
      <c r="D46" s="2">
        <v>2738294024</v>
      </c>
      <c r="E46" s="2">
        <v>0</v>
      </c>
    </row>
    <row r="47" spans="1:5" x14ac:dyDescent="0.45">
      <c r="A47" s="3" t="s">
        <v>46</v>
      </c>
      <c r="B47" s="3"/>
      <c r="C47" s="4">
        <v>1228453409.9900002</v>
      </c>
      <c r="D47" s="4">
        <v>1228453409.9900002</v>
      </c>
      <c r="E47" s="4">
        <v>6087</v>
      </c>
    </row>
    <row r="48" spans="1:5" x14ac:dyDescent="0.45">
      <c r="B48" s="1" t="s">
        <v>46</v>
      </c>
      <c r="C48" s="2">
        <v>1228453409.9900002</v>
      </c>
      <c r="D48" s="2">
        <v>1228453409.9900002</v>
      </c>
      <c r="E48" s="2">
        <v>6087</v>
      </c>
    </row>
    <row r="49" spans="1:5" x14ac:dyDescent="0.45">
      <c r="A49" s="3" t="s">
        <v>47</v>
      </c>
      <c r="B49" s="3"/>
      <c r="C49" s="4">
        <v>467287248</v>
      </c>
      <c r="D49" s="4">
        <v>467287248</v>
      </c>
      <c r="E49" s="4">
        <v>0</v>
      </c>
    </row>
    <row r="50" spans="1:5" x14ac:dyDescent="0.45">
      <c r="B50" s="1" t="s">
        <v>48</v>
      </c>
      <c r="C50" s="2">
        <v>467287248</v>
      </c>
      <c r="D50" s="2">
        <v>467287248</v>
      </c>
      <c r="E50" s="2">
        <v>0</v>
      </c>
    </row>
    <row r="51" spans="1:5" x14ac:dyDescent="0.45">
      <c r="A51" s="3" t="s">
        <v>49</v>
      </c>
      <c r="B51" s="3"/>
      <c r="C51" s="4">
        <v>467102825</v>
      </c>
      <c r="D51" s="4">
        <v>467102825</v>
      </c>
      <c r="E51" s="4">
        <v>0</v>
      </c>
    </row>
    <row r="52" spans="1:5" x14ac:dyDescent="0.45">
      <c r="B52" s="1" t="s">
        <v>50</v>
      </c>
      <c r="C52" s="2">
        <v>181128820</v>
      </c>
      <c r="D52" s="2">
        <v>181128820</v>
      </c>
      <c r="E52" s="2">
        <v>0</v>
      </c>
    </row>
    <row r="53" spans="1:5" x14ac:dyDescent="0.45">
      <c r="B53" s="1" t="s">
        <v>51</v>
      </c>
      <c r="C53" s="2">
        <v>285974005</v>
      </c>
      <c r="D53" s="2">
        <v>285974005</v>
      </c>
      <c r="E53" s="2">
        <v>0</v>
      </c>
    </row>
    <row r="54" spans="1:5" x14ac:dyDescent="0.45">
      <c r="A54" s="3" t="s">
        <v>52</v>
      </c>
      <c r="B54" s="3"/>
      <c r="C54" s="4">
        <v>202209601</v>
      </c>
      <c r="D54" s="4">
        <v>202209601</v>
      </c>
      <c r="E54" s="4">
        <v>0</v>
      </c>
    </row>
    <row r="55" spans="1:5" x14ac:dyDescent="0.45">
      <c r="B55" s="1" t="s">
        <v>53</v>
      </c>
      <c r="C55" s="2">
        <v>202209601</v>
      </c>
      <c r="D55" s="2">
        <v>202209601</v>
      </c>
      <c r="E55" s="2">
        <v>0</v>
      </c>
    </row>
    <row r="56" spans="1:5" x14ac:dyDescent="0.45">
      <c r="A56" s="3" t="s">
        <v>54</v>
      </c>
      <c r="B56" s="3"/>
      <c r="C56" s="4">
        <v>248970568</v>
      </c>
      <c r="D56" s="4">
        <v>248970568</v>
      </c>
      <c r="E56" s="4">
        <v>0</v>
      </c>
    </row>
    <row r="57" spans="1:5" x14ac:dyDescent="0.45">
      <c r="B57" s="1" t="s">
        <v>113</v>
      </c>
      <c r="C57" s="2">
        <v>248970568</v>
      </c>
      <c r="D57" s="2">
        <v>248970568</v>
      </c>
      <c r="E57" s="2">
        <v>0</v>
      </c>
    </row>
    <row r="58" spans="1:5" x14ac:dyDescent="0.45">
      <c r="A58" s="3" t="s">
        <v>55</v>
      </c>
      <c r="B58" s="3"/>
      <c r="C58" s="4">
        <v>7296344</v>
      </c>
      <c r="D58" s="4">
        <v>7296344</v>
      </c>
      <c r="E58" s="4">
        <v>0</v>
      </c>
    </row>
    <row r="59" spans="1:5" x14ac:dyDescent="0.45">
      <c r="B59" s="1" t="s">
        <v>56</v>
      </c>
      <c r="C59" s="2">
        <v>7296344</v>
      </c>
      <c r="D59" s="2">
        <v>7296344</v>
      </c>
      <c r="E59" s="2">
        <v>0</v>
      </c>
    </row>
    <row r="60" spans="1:5" x14ac:dyDescent="0.45">
      <c r="A60" s="3" t="s">
        <v>57</v>
      </c>
      <c r="B60" s="3"/>
      <c r="C60" s="4">
        <v>137768673.36000001</v>
      </c>
      <c r="D60" s="4">
        <v>137768673.36000001</v>
      </c>
      <c r="E60" s="4">
        <v>0</v>
      </c>
    </row>
    <row r="61" spans="1:5" x14ac:dyDescent="0.45">
      <c r="B61" s="1" t="s">
        <v>119</v>
      </c>
      <c r="C61" s="2">
        <v>137768673.36000001</v>
      </c>
      <c r="D61" s="2">
        <v>137768673.36000001</v>
      </c>
      <c r="E61" s="2">
        <v>0</v>
      </c>
    </row>
    <row r="62" spans="1:5" x14ac:dyDescent="0.45">
      <c r="A62" s="3" t="s">
        <v>58</v>
      </c>
      <c r="B62" s="3"/>
      <c r="C62" s="4">
        <v>108447409.94</v>
      </c>
      <c r="D62" s="4">
        <v>108447409.94</v>
      </c>
      <c r="E62" s="4">
        <v>0</v>
      </c>
    </row>
    <row r="63" spans="1:5" x14ac:dyDescent="0.45">
      <c r="B63" s="1" t="s">
        <v>118</v>
      </c>
      <c r="C63" s="2">
        <v>108447409.94</v>
      </c>
      <c r="D63" s="2">
        <v>108447409.94</v>
      </c>
      <c r="E63" s="2"/>
    </row>
    <row r="64" spans="1:5" x14ac:dyDescent="0.45">
      <c r="A64" s="3" t="s">
        <v>59</v>
      </c>
      <c r="B64" s="3"/>
      <c r="C64" s="4">
        <f>SUM(C65:C90)</f>
        <v>318172810.22000003</v>
      </c>
      <c r="D64" s="4">
        <f t="shared" ref="D64:E64" si="2">SUM(D65:D90)</f>
        <v>318172810.22000003</v>
      </c>
      <c r="E64" s="4">
        <f t="shared" si="2"/>
        <v>1416.71</v>
      </c>
    </row>
    <row r="65" spans="2:5" x14ac:dyDescent="0.45">
      <c r="B65" s="1" t="s">
        <v>60</v>
      </c>
      <c r="C65" s="2">
        <v>6467384.0099999998</v>
      </c>
      <c r="D65" s="2">
        <v>6467384.0099999998</v>
      </c>
      <c r="E65" s="2">
        <v>0</v>
      </c>
    </row>
    <row r="66" spans="2:5" x14ac:dyDescent="0.45">
      <c r="B66" s="1" t="s">
        <v>61</v>
      </c>
      <c r="C66" s="2">
        <v>20448262.18</v>
      </c>
      <c r="D66" s="2">
        <v>20448262.18</v>
      </c>
      <c r="E66" s="2">
        <v>0</v>
      </c>
    </row>
    <row r="67" spans="2:5" x14ac:dyDescent="0.45">
      <c r="B67" s="1" t="s">
        <v>62</v>
      </c>
      <c r="C67" s="2">
        <v>27023</v>
      </c>
      <c r="D67" s="2">
        <v>27023</v>
      </c>
      <c r="E67" s="2">
        <v>0</v>
      </c>
    </row>
    <row r="68" spans="2:5" x14ac:dyDescent="0.45">
      <c r="B68" s="1" t="s">
        <v>63</v>
      </c>
      <c r="C68" s="2">
        <v>1350249.22</v>
      </c>
      <c r="D68" s="2">
        <v>1350249.22</v>
      </c>
      <c r="E68" s="2">
        <v>0</v>
      </c>
    </row>
    <row r="69" spans="2:5" x14ac:dyDescent="0.45">
      <c r="B69" s="1" t="s">
        <v>64</v>
      </c>
      <c r="C69" s="2">
        <v>1797</v>
      </c>
      <c r="D69" s="2">
        <v>1797</v>
      </c>
      <c r="E69" s="2">
        <v>0</v>
      </c>
    </row>
    <row r="70" spans="2:5" x14ac:dyDescent="0.45">
      <c r="B70" s="1" t="s">
        <v>65</v>
      </c>
      <c r="C70" s="2">
        <v>0</v>
      </c>
      <c r="D70" s="2">
        <v>0</v>
      </c>
      <c r="E70" s="2">
        <v>1336.71</v>
      </c>
    </row>
    <row r="71" spans="2:5" x14ac:dyDescent="0.45">
      <c r="B71" s="1" t="s">
        <v>66</v>
      </c>
      <c r="C71" s="2">
        <v>0</v>
      </c>
      <c r="D71" s="2">
        <v>0</v>
      </c>
      <c r="E71" s="2">
        <v>80</v>
      </c>
    </row>
    <row r="72" spans="2:5" x14ac:dyDescent="0.45">
      <c r="B72" s="1" t="s">
        <v>67</v>
      </c>
      <c r="C72" s="2">
        <v>1883700</v>
      </c>
      <c r="D72" s="2">
        <v>1883700</v>
      </c>
      <c r="E72" s="2">
        <v>0</v>
      </c>
    </row>
    <row r="73" spans="2:5" x14ac:dyDescent="0.45">
      <c r="B73" s="1" t="s">
        <v>68</v>
      </c>
      <c r="C73" s="2">
        <v>689</v>
      </c>
      <c r="D73" s="2">
        <v>689</v>
      </c>
      <c r="E73" s="2">
        <v>0</v>
      </c>
    </row>
    <row r="74" spans="2:5" x14ac:dyDescent="0.45">
      <c r="B74" s="1" t="s">
        <v>69</v>
      </c>
      <c r="C74" s="2">
        <v>752727.84</v>
      </c>
      <c r="D74" s="2">
        <v>752727.84</v>
      </c>
      <c r="E74" s="2">
        <v>0</v>
      </c>
    </row>
    <row r="75" spans="2:5" x14ac:dyDescent="0.45">
      <c r="B75" s="1" t="s">
        <v>70</v>
      </c>
      <c r="C75" s="2">
        <v>686200</v>
      </c>
      <c r="D75" s="2">
        <v>686200</v>
      </c>
      <c r="E75" s="2">
        <v>0</v>
      </c>
    </row>
    <row r="76" spans="2:5" x14ac:dyDescent="0.45">
      <c r="B76" s="1" t="s">
        <v>71</v>
      </c>
      <c r="C76" s="2">
        <v>139653950.97</v>
      </c>
      <c r="D76" s="2">
        <v>139653950.97</v>
      </c>
      <c r="E76" s="2">
        <v>0</v>
      </c>
    </row>
    <row r="77" spans="2:5" x14ac:dyDescent="0.45">
      <c r="B77" s="1" t="s">
        <v>114</v>
      </c>
      <c r="C77" s="2">
        <v>1449600</v>
      </c>
      <c r="D77" s="2">
        <v>1449600</v>
      </c>
      <c r="E77" s="2">
        <v>0</v>
      </c>
    </row>
    <row r="78" spans="2:5" x14ac:dyDescent="0.45">
      <c r="B78" s="1" t="s">
        <v>72</v>
      </c>
      <c r="C78" s="2">
        <v>31613357</v>
      </c>
      <c r="D78" s="2">
        <v>31613357</v>
      </c>
      <c r="E78" s="2">
        <v>0</v>
      </c>
    </row>
    <row r="79" spans="2:5" x14ac:dyDescent="0.45">
      <c r="B79" s="1" t="s">
        <v>73</v>
      </c>
      <c r="C79" s="2">
        <v>22783889</v>
      </c>
      <c r="D79" s="2">
        <v>22783889</v>
      </c>
      <c r="E79" s="2">
        <v>0</v>
      </c>
    </row>
    <row r="80" spans="2:5" x14ac:dyDescent="0.45">
      <c r="B80" s="1" t="s">
        <v>74</v>
      </c>
      <c r="C80" s="2">
        <v>5227810</v>
      </c>
      <c r="D80" s="2">
        <v>5227810</v>
      </c>
      <c r="E80" s="2">
        <v>0</v>
      </c>
    </row>
    <row r="81" spans="1:5" x14ac:dyDescent="0.45">
      <c r="B81" s="1" t="s">
        <v>75</v>
      </c>
      <c r="C81" s="2">
        <v>799999.5</v>
      </c>
      <c r="D81" s="2">
        <v>799999.5</v>
      </c>
      <c r="E81" s="2">
        <v>0</v>
      </c>
    </row>
    <row r="82" spans="1:5" x14ac:dyDescent="0.45">
      <c r="B82" s="1" t="s">
        <v>76</v>
      </c>
      <c r="C82" s="2">
        <v>1392963.96</v>
      </c>
      <c r="D82" s="2">
        <v>1392963.96</v>
      </c>
      <c r="E82" s="2">
        <v>0</v>
      </c>
    </row>
    <row r="83" spans="1:5" x14ac:dyDescent="0.45">
      <c r="B83" s="1" t="s">
        <v>77</v>
      </c>
      <c r="C83" s="2">
        <v>7000000</v>
      </c>
      <c r="D83" s="2">
        <v>7000000</v>
      </c>
      <c r="E83" s="2">
        <v>0</v>
      </c>
    </row>
    <row r="84" spans="1:5" x14ac:dyDescent="0.45">
      <c r="B84" s="1" t="s">
        <v>78</v>
      </c>
      <c r="C84" s="2">
        <v>283794.25</v>
      </c>
      <c r="D84" s="2">
        <v>283794.25</v>
      </c>
      <c r="E84" s="2">
        <v>0</v>
      </c>
    </row>
    <row r="85" spans="1:5" x14ac:dyDescent="0.45">
      <c r="B85" s="1" t="s">
        <v>79</v>
      </c>
      <c r="C85" s="2">
        <v>4650306.88</v>
      </c>
      <c r="D85" s="2">
        <v>4650306.88</v>
      </c>
      <c r="E85" s="2">
        <v>0</v>
      </c>
    </row>
    <row r="86" spans="1:5" x14ac:dyDescent="0.45">
      <c r="B86" s="1" t="s">
        <v>80</v>
      </c>
      <c r="C86" s="2">
        <v>68.97</v>
      </c>
      <c r="D86" s="2">
        <v>68.97</v>
      </c>
      <c r="E86" s="2">
        <v>0</v>
      </c>
    </row>
    <row r="87" spans="1:5" x14ac:dyDescent="0.45">
      <c r="B87" s="1" t="s">
        <v>81</v>
      </c>
      <c r="C87" s="2">
        <v>47976121.509999998</v>
      </c>
      <c r="D87" s="2">
        <v>47976121.509999998</v>
      </c>
      <c r="E87" s="2">
        <v>0</v>
      </c>
    </row>
    <row r="88" spans="1:5" x14ac:dyDescent="0.45">
      <c r="B88" s="1" t="s">
        <v>82</v>
      </c>
      <c r="C88" s="2">
        <v>23651480.210000001</v>
      </c>
      <c r="D88" s="2">
        <v>23651480.210000001</v>
      </c>
      <c r="E88" s="2">
        <v>0</v>
      </c>
    </row>
    <row r="89" spans="1:5" x14ac:dyDescent="0.45">
      <c r="B89" s="1" t="s">
        <v>120</v>
      </c>
      <c r="C89" s="2">
        <v>1505.72</v>
      </c>
      <c r="D89" s="2">
        <v>1505.72</v>
      </c>
      <c r="E89" s="2">
        <v>0</v>
      </c>
    </row>
    <row r="90" spans="1:5" x14ac:dyDescent="0.45">
      <c r="B90" s="1" t="s">
        <v>83</v>
      </c>
      <c r="C90" s="2">
        <v>69930</v>
      </c>
      <c r="D90" s="2">
        <v>69930</v>
      </c>
      <c r="E90" s="2">
        <v>0</v>
      </c>
    </row>
    <row r="91" spans="1:5" x14ac:dyDescent="0.45">
      <c r="A91" s="3" t="s">
        <v>84</v>
      </c>
      <c r="B91" s="3"/>
      <c r="C91" s="4">
        <v>73157607.939999998</v>
      </c>
      <c r="D91" s="4">
        <v>73157607.939999998</v>
      </c>
      <c r="E91" s="4">
        <v>1112835.53</v>
      </c>
    </row>
    <row r="92" spans="1:5" x14ac:dyDescent="0.45">
      <c r="B92" s="1" t="s">
        <v>85</v>
      </c>
      <c r="C92" s="2">
        <v>0</v>
      </c>
      <c r="D92" s="2">
        <v>0</v>
      </c>
      <c r="E92" s="2">
        <v>268087.57</v>
      </c>
    </row>
    <row r="93" spans="1:5" x14ac:dyDescent="0.45">
      <c r="B93" s="1" t="s">
        <v>86</v>
      </c>
      <c r="C93" s="2">
        <v>0</v>
      </c>
      <c r="D93" s="2">
        <v>0</v>
      </c>
      <c r="E93" s="2">
        <v>844747.96</v>
      </c>
    </row>
    <row r="94" spans="1:5" x14ac:dyDescent="0.45">
      <c r="B94" s="1" t="s">
        <v>87</v>
      </c>
      <c r="C94" s="2">
        <v>44880963.379999995</v>
      </c>
      <c r="D94" s="2">
        <v>44880963.379999995</v>
      </c>
      <c r="E94" s="2">
        <v>0</v>
      </c>
    </row>
    <row r="95" spans="1:5" x14ac:dyDescent="0.45">
      <c r="B95" s="1" t="s">
        <v>88</v>
      </c>
      <c r="C95" s="2">
        <v>28276644.559999999</v>
      </c>
      <c r="D95" s="2">
        <v>28276644.559999999</v>
      </c>
      <c r="E95" s="2">
        <v>0</v>
      </c>
    </row>
    <row r="96" spans="1:5" x14ac:dyDescent="0.45">
      <c r="A96" s="3" t="s">
        <v>89</v>
      </c>
      <c r="B96" s="3"/>
      <c r="C96" s="4">
        <v>5908945.9700000007</v>
      </c>
      <c r="D96" s="4">
        <v>5908945.9700000007</v>
      </c>
      <c r="E96" s="4">
        <v>0</v>
      </c>
    </row>
    <row r="97" spans="1:5" x14ac:dyDescent="0.45">
      <c r="B97" s="1" t="s">
        <v>90</v>
      </c>
      <c r="C97" s="2">
        <v>2685360</v>
      </c>
      <c r="D97" s="2">
        <v>2685360</v>
      </c>
      <c r="E97" s="2">
        <v>0</v>
      </c>
    </row>
    <row r="98" spans="1:5" x14ac:dyDescent="0.45">
      <c r="B98" s="1" t="s">
        <v>91</v>
      </c>
      <c r="C98" s="2">
        <v>350000</v>
      </c>
      <c r="D98" s="2">
        <v>350000</v>
      </c>
      <c r="E98" s="2">
        <v>0</v>
      </c>
    </row>
    <row r="99" spans="1:5" x14ac:dyDescent="0.45">
      <c r="B99" s="1" t="s">
        <v>115</v>
      </c>
      <c r="C99" s="2">
        <v>301102</v>
      </c>
      <c r="D99" s="2">
        <v>301102</v>
      </c>
      <c r="E99" s="2">
        <v>0</v>
      </c>
    </row>
    <row r="100" spans="1:5" x14ac:dyDescent="0.45">
      <c r="B100" s="1" t="s">
        <v>92</v>
      </c>
      <c r="C100" s="2">
        <v>2572483.9700000002</v>
      </c>
      <c r="D100" s="2">
        <v>2572483.9700000002</v>
      </c>
      <c r="E100" s="2">
        <v>0</v>
      </c>
    </row>
    <row r="101" spans="1:5" x14ac:dyDescent="0.45">
      <c r="A101" s="3" t="s">
        <v>121</v>
      </c>
      <c r="B101" s="3"/>
      <c r="C101" s="4">
        <v>1468.4400000000003</v>
      </c>
      <c r="D101" s="4">
        <v>1468.4400000000003</v>
      </c>
      <c r="E101" s="4">
        <v>0</v>
      </c>
    </row>
    <row r="102" spans="1:5" x14ac:dyDescent="0.45">
      <c r="B102" s="1" t="s">
        <v>93</v>
      </c>
      <c r="C102" s="2">
        <v>1468.4400000000003</v>
      </c>
      <c r="D102" s="2">
        <v>1468.4400000000003</v>
      </c>
      <c r="E102" s="2">
        <v>0</v>
      </c>
    </row>
    <row r="103" spans="1:5" x14ac:dyDescent="0.45">
      <c r="A103" s="5" t="s">
        <v>94</v>
      </c>
      <c r="B103" s="5"/>
      <c r="C103" s="6">
        <f>C5+C15+C24+C28+C38+C41+C43+C45+C47+C49+C51+C54+C56+C58+C60+C62+C64+C91+C96+C101</f>
        <v>34580235482.700005</v>
      </c>
      <c r="D103" s="6">
        <f t="shared" ref="D103:E103" si="3">D5+D15+D24+D28+D38+D41+D43+D45+D47+D49+D51+D54+D56+D58+D60+D62+D64+D91+D96+D101</f>
        <v>34580235482.700005</v>
      </c>
      <c r="E103" s="6">
        <f t="shared" si="3"/>
        <v>1120339.24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Servicios Personale (2</vt:lpstr>
      <vt:lpstr>Reporte Fuentes Federales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de Jesús Moreno Cruz</dc:creator>
  <cp:keywords/>
  <dc:description/>
  <cp:lastModifiedBy>Carlos Moreno Cruz</cp:lastModifiedBy>
  <cp:revision/>
  <dcterms:created xsi:type="dcterms:W3CDTF">2026-02-24T01:05:35Z</dcterms:created>
  <dcterms:modified xsi:type="dcterms:W3CDTF">2026-02-25T20:17:37Z</dcterms:modified>
  <cp:category/>
  <cp:contentStatus/>
</cp:coreProperties>
</file>